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<sst xmlns="http://schemas.openxmlformats.org/spreadsheetml/2006/main" count="158" uniqueCount="89">
  <si>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</si>
  <si>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</si>
  <si>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</si>
  <si>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</si>
  <si>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</si>
  <si>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</si>
  <si>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</si>
  <si>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</si>
  <si>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</si>
  <si>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</si>
  <si>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</si>
  <si>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</si>
  <si>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</si>
  <si>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</si>
  <si>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</si>
  <si>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</si>
  <si>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</si>
  <si>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</si>
  <si>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</si>
  <si>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</si>
  <si>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</si>
  <si>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</si>
  <si>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</si>
  <si>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</si>
  <si>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</si>
  <si>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</si>
  <si>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</si>
  <si>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</si>
  <si>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</si>
  <si>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</si>
  <si>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</si>
  <si>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</si>
  <si>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</si>
  <si>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</si>
  <si>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</si>
  <si>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</si>
  <si>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</si>
  <si>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</si>
  <si>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</si>
  <si>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</si>
  <si>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</si>
  <si>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</si>
  <si>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</si>
  <si>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</si>
  <si>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</si>
  <si>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</si>
  <si>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</si>
  <si>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</si>
  <si>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</si>
  <si>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</si>
  <si>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</si>
  <si>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</si>
  <si>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</si>
  <si>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</si>
  <si>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</si>
  <si>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</si>
  <si>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</si>
  <si>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</si>
  <si>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</si>
  <si>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</si>
  <si>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</si>
  <si>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</si>
  <si>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</si>
  <si>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</si>
  <si>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</si>
  <si>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</si>
  <si>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</si>
  <si>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</si>
  <si>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</si>
  <si>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</si>
  <si>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</si>
  <si>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</si>
  <si>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</si>
  <si>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</si>
  <si>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</si>
  <si>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</si>
  <si>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</si>
  <si>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</si>
  <si>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</si>
  <si>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</si>
  <si>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</si>
  <si>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</si>
  <si>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</si>
  <si>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</si>
  <si>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28.03.2019</t>
  </si>
  <si>
    <r>
      <t xml:space="preserve">станом на 28.03.2019р.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</si>
  <si>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28.03.2019р.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</si>
  <si>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28.03.2019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</si>
  <si>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28.03.2019р.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</si>
</sst>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27018881"/>
        <c:axId val="41843338"/>
      </c:lineChart>
      <c:catAx>
        <c:axId val="270188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43338"/>
        <c:crosses val="autoZero"/>
        <c:auto val="0"/>
        <c:lblOffset val="100"/>
        <c:tickLblSkip val="1"/>
        <c:noMultiLvlLbl val="0"/>
      </c:catAx>
      <c:valAx>
        <c:axId val="41843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01888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1045723"/>
        <c:axId val="33867188"/>
      </c:lineChart>
      <c:catAx>
        <c:axId val="410457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67188"/>
        <c:crosses val="autoZero"/>
        <c:auto val="0"/>
        <c:lblOffset val="100"/>
        <c:tickLblSkip val="1"/>
        <c:noMultiLvlLbl val="0"/>
      </c:catAx>
      <c:valAx>
        <c:axId val="3386718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0457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6369237"/>
        <c:axId val="58887678"/>
      </c:lineChart>
      <c:catAx>
        <c:axId val="363692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7678"/>
        <c:crosses val="autoZero"/>
        <c:auto val="0"/>
        <c:lblOffset val="100"/>
        <c:tickLblSkip val="1"/>
        <c:noMultiLvlLbl val="0"/>
      </c:catAx>
      <c:valAx>
        <c:axId val="5888767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692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28.03.2019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0227055"/>
        <c:axId val="5172584"/>
      </c:bar3DChart>
      <c:catAx>
        <c:axId val="60227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72584"/>
        <c:crosses val="autoZero"/>
        <c:auto val="1"/>
        <c:lblOffset val="100"/>
        <c:tickLblSkip val="1"/>
        <c:noMultiLvlLbl val="0"/>
      </c:catAx>
      <c:valAx>
        <c:axId val="5172584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27055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6553257"/>
        <c:axId val="16326130"/>
      </c:bar3DChart>
      <c:catAx>
        <c:axId val="46553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326130"/>
        <c:crosses val="autoZero"/>
        <c:auto val="1"/>
        <c:lblOffset val="100"/>
        <c:tickLblSkip val="1"/>
        <c:noMultiLvlLbl val="0"/>
      </c:catAx>
      <c:valAx>
        <c:axId val="16326130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53257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28.0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402 432,7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- 49 282,9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- 48 822,8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0</v>
          </cell>
          <cell r="K6">
            <v>50109933.43999999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0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50109.93343999999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85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5681.4511111111115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5587.7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5587.7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5587.7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5587.7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5587.7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5587.7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5587.7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5587.7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5587.7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5587.7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5587.7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5587.7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5587.7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5587.7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5587.7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5587.7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5587.7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11800</v>
      </c>
      <c r="P22" s="3">
        <f t="shared" si="1"/>
        <v>0</v>
      </c>
      <c r="Q22" s="2">
        <v>5587.7</v>
      </c>
      <c r="R22" s="102"/>
      <c r="S22" s="103"/>
      <c r="T22" s="104"/>
      <c r="U22" s="125"/>
      <c r="V22" s="126"/>
      <c r="W22" s="68">
        <f t="shared" si="3"/>
        <v>0</v>
      </c>
    </row>
    <row r="23" spans="1:23" ht="13.5" thickBot="1">
      <c r="A23" s="10">
        <v>43553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18900</v>
      </c>
      <c r="P23" s="3">
        <f t="shared" si="1"/>
        <v>0</v>
      </c>
      <c r="Q23" s="2">
        <v>5587.7</v>
      </c>
      <c r="R23" s="98"/>
      <c r="S23" s="99"/>
      <c r="T23" s="100"/>
      <c r="U23" s="137"/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71205.5</v>
      </c>
      <c r="C24" s="85">
        <f t="shared" si="4"/>
        <v>3318.4</v>
      </c>
      <c r="D24" s="107">
        <f t="shared" si="4"/>
        <v>3318.4</v>
      </c>
      <c r="E24" s="107">
        <f t="shared" si="4"/>
        <v>0</v>
      </c>
      <c r="F24" s="85">
        <f t="shared" si="4"/>
        <v>584.45</v>
      </c>
      <c r="G24" s="85">
        <f t="shared" si="4"/>
        <v>12121.730000000001</v>
      </c>
      <c r="H24" s="85">
        <f t="shared" si="4"/>
        <v>10441.550000000003</v>
      </c>
      <c r="I24" s="85">
        <f t="shared" si="4"/>
        <v>1356.8500000000004</v>
      </c>
      <c r="J24" s="85">
        <f t="shared" si="4"/>
        <v>373.15</v>
      </c>
      <c r="K24" s="85">
        <f t="shared" si="4"/>
        <v>735.2</v>
      </c>
      <c r="L24" s="85">
        <f t="shared" si="4"/>
        <v>1257.4</v>
      </c>
      <c r="M24" s="84">
        <f t="shared" si="4"/>
        <v>871.8900000000001</v>
      </c>
      <c r="N24" s="84">
        <f t="shared" si="4"/>
        <v>102266.12000000001</v>
      </c>
      <c r="O24" s="84">
        <f t="shared" si="4"/>
        <v>151550</v>
      </c>
      <c r="P24" s="86">
        <f>N24/O24</f>
        <v>0.6748011877268228</v>
      </c>
      <c r="Q24" s="2"/>
      <c r="R24" s="75">
        <f>SUM(R4:R23)</f>
        <v>26.53</v>
      </c>
      <c r="S24" s="75">
        <f>SUM(S4:S23)</f>
        <v>0</v>
      </c>
      <c r="T24" s="75">
        <f>SUM(T4:T23)</f>
        <v>68.98000000000002</v>
      </c>
      <c r="U24" s="139">
        <f>SUM(U4:U23)</f>
        <v>1</v>
      </c>
      <c r="V24" s="140"/>
      <c r="W24" s="75">
        <f>R24+S24+U24+T24+V24</f>
        <v>96.51000000000002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43552</v>
      </c>
      <c r="S29" s="143">
        <v>0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43552</v>
      </c>
      <c r="S39" s="131">
        <v>50109.93343999999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4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87</v>
      </c>
      <c r="P27" s="149"/>
    </row>
    <row r="28" spans="1:16" ht="30.75" customHeight="1">
      <c r="A28" s="162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березень!S39</f>
        <v>50109.93343999999</v>
      </c>
      <c r="B29" s="45">
        <v>1070</v>
      </c>
      <c r="C29" s="45">
        <v>115.77</v>
      </c>
      <c r="D29" s="45">
        <v>0</v>
      </c>
      <c r="E29" s="45">
        <v>0.05</v>
      </c>
      <c r="F29" s="45">
        <v>2330</v>
      </c>
      <c r="G29" s="45">
        <v>1783.8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1902.62</v>
      </c>
      <c r="N29" s="47">
        <f>M29-L29</f>
        <v>-1503.38</v>
      </c>
      <c r="O29" s="152">
        <f>березень!S29</f>
        <v>0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245461.23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37764.3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85499.12999999999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8012.87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13316.89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8426.260000000028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402432.72000000003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115.77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1783.8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2019-03-28T12:39:27Z</dcterms:modified>
  <cp:category/>
  <cp:version/>
  <cp:contentType/>
  <cp:contentStatus/>
</cp:coreProperties>
</file>